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<sst xmlns="http://schemas.openxmlformats.org/spreadsheetml/2006/main" count="15" uniqueCount="15">
  <si>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U ADC</t>
  </si>
  <si>
    <t>R 20</t>
  </si>
  <si>
    <t>R gnd (the second variant of keypad siruit)</t>
  </si>
  <si>
    <t>ADC max (dec)</t>
  </si>
  <si>
    <t xml:space="preserve"> ADC nominal (dec)</t>
  </si>
  <si>
    <t>KEY</t>
  </si>
  <si>
    <t>Step</t>
  </si>
  <si>
    <t>R next (the first variant of keypad siruit)</t>
  </si>
  <si>
    <t>Номер кнопки</t>
  </si>
  <si>
    <t>Граница АЦП</t>
  </si>
  <si>
    <t>Среднее значение АЦП</t>
  </si>
  <si>
    <t xml:space="preserve">Напряжение </t>
  </si>
  <si>
    <t>Сопротивление резистора в первом варианте клавиатуры</t>
  </si>
  <si>
    <t>no key</t>
  </si>
  <si>
    <t>Сопротивление резистора во втором варианте клавиатуры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</si>
</sst>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 applyProtection="1">
      <alignment horizontal="center" wrapText="1"/>
      <protection/>
    </xf>
    <xf numFmtId="2" fontId="0" fillId="33" borderId="10" xfId="0" applyNumberFormat="1" applyFill="1" applyBorder="1" applyAlignment="1" applyProtection="1">
      <alignment horizontal="center" wrapText="1"/>
      <protection/>
    </xf>
    <xf numFmtId="164" fontId="0" fillId="33" borderId="10" xfId="0" applyNumberFormat="1" applyFill="1" applyBorder="1" applyAlignment="1" applyProtection="1">
      <alignment horizontal="center" wrapText="1"/>
      <protection/>
    </xf>
    <xf numFmtId="1" fontId="0" fillId="33" borderId="10" xfId="0" applyNumberForma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36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26"/>
  <sheetViews>
    <sheetView tabSelected="1" zoomScalePageLayoutView="0" workbookViewId="0" topLeftCell="A4">
      <selection activeCell="L10" sqref="L10"/>
    </sheetView>
  </sheetViews>
  <sheetFormatPr defaultColWidth="9.00390625" defaultRowHeight="12.75"/>
  <cols>
    <col min="1" max="1" width="4.625" style="0" customWidth="1"/>
    <col min="3" max="3" width="3.625" style="0" customWidth="1"/>
    <col min="4" max="4" width="6.75390625" style="0" bestFit="1" customWidth="1"/>
    <col min="5" max="5" width="8.25390625" style="0" customWidth="1"/>
    <col min="6" max="6" width="9.875" style="0" customWidth="1"/>
    <col min="7" max="7" width="6.375" style="3" customWidth="1"/>
    <col min="8" max="8" width="17.375" style="4" customWidth="1"/>
    <col min="9" max="9" width="17.75390625" style="5" customWidth="1"/>
    <col min="10" max="10" width="9.25390625" style="6" customWidth="1"/>
  </cols>
  <sheetData>
    <row r="4" ht="10.5" customHeight="1"/>
    <row r="5" spans="4:12" s="1" customFormat="1" ht="38.25">
      <c r="D5" s="7" t="s">
        <v>5</v>
      </c>
      <c r="E5" s="7" t="s">
        <v>3</v>
      </c>
      <c r="F5" s="7" t="s">
        <v>4</v>
      </c>
      <c r="G5" s="8" t="s">
        <v>0</v>
      </c>
      <c r="H5" s="9" t="s">
        <v>2</v>
      </c>
      <c r="I5" s="10" t="s">
        <v>7</v>
      </c>
      <c r="L5" s="2"/>
    </row>
    <row r="6" spans="2:12" s="1" customFormat="1" ht="51">
      <c r="B6" s="11" t="s">
        <v>1</v>
      </c>
      <c r="D6" s="7" t="s">
        <v>8</v>
      </c>
      <c r="E6" s="7" t="s">
        <v>9</v>
      </c>
      <c r="F6" s="7" t="s">
        <v>10</v>
      </c>
      <c r="G6" s="8" t="s">
        <v>11</v>
      </c>
      <c r="H6" s="9" t="s">
        <v>14</v>
      </c>
      <c r="I6" s="9" t="s">
        <v>12</v>
      </c>
      <c r="K6" s="22"/>
      <c r="L6" s="2"/>
    </row>
    <row r="7" spans="2:9" ht="12.75">
      <c r="B7" s="23">
        <v>1000</v>
      </c>
      <c r="D7" s="12">
        <v>0</v>
      </c>
      <c r="E7" s="12">
        <f aca="true" t="shared" si="0" ref="E7:E21">E8-$E$26</f>
        <v>26</v>
      </c>
      <c r="F7" s="12">
        <v>0</v>
      </c>
      <c r="G7" s="13">
        <f>5*F7/1023</f>
        <v>0</v>
      </c>
      <c r="H7" s="14">
        <f aca="true" t="shared" si="1" ref="H7:H23">G7*$B$7/(5-G7)</f>
        <v>0</v>
      </c>
      <c r="I7" s="15">
        <f>H7</f>
        <v>0</v>
      </c>
    </row>
    <row r="8" spans="4:10" ht="12.75">
      <c r="D8" s="12">
        <v>1</v>
      </c>
      <c r="E8" s="12">
        <f t="shared" si="0"/>
        <v>76</v>
      </c>
      <c r="F8" s="12">
        <f>(E9-E8)/2+E7</f>
        <v>51</v>
      </c>
      <c r="G8" s="13">
        <f aca="true" t="shared" si="2" ref="G8:G23">5*F8/1023</f>
        <v>0.24926686217008798</v>
      </c>
      <c r="H8" s="14">
        <f t="shared" si="1"/>
        <v>52.46913580246914</v>
      </c>
      <c r="I8" s="15">
        <f aca="true" t="shared" si="3" ref="I8:I23">H8-H7</f>
        <v>52.46913580246914</v>
      </c>
      <c r="J8" s="21"/>
    </row>
    <row r="9" spans="4:10" ht="12.75">
      <c r="D9" s="12">
        <v>2</v>
      </c>
      <c r="E9" s="12">
        <f t="shared" si="0"/>
        <v>126</v>
      </c>
      <c r="F9" s="12">
        <f aca="true" t="shared" si="4" ref="F9:F23">(E10-E9)/2+E8</f>
        <v>101</v>
      </c>
      <c r="G9" s="13">
        <f t="shared" si="2"/>
        <v>0.49364613880742914</v>
      </c>
      <c r="H9" s="14">
        <f t="shared" si="1"/>
        <v>109.54446854663775</v>
      </c>
      <c r="I9" s="15">
        <f t="shared" si="3"/>
        <v>57.075332744168605</v>
      </c>
      <c r="J9" s="21"/>
    </row>
    <row r="10" spans="4:10" ht="12.75">
      <c r="D10" s="12">
        <v>3</v>
      </c>
      <c r="E10" s="12">
        <f t="shared" si="0"/>
        <v>176</v>
      </c>
      <c r="F10" s="12">
        <f t="shared" si="4"/>
        <v>151</v>
      </c>
      <c r="G10" s="13">
        <f t="shared" si="2"/>
        <v>0.7380254154447703</v>
      </c>
      <c r="H10" s="14">
        <f t="shared" si="1"/>
        <v>173.1651376146789</v>
      </c>
      <c r="I10" s="15">
        <f t="shared" si="3"/>
        <v>63.62066906804117</v>
      </c>
      <c r="J10" s="21"/>
    </row>
    <row r="11" spans="4:10" ht="12.75">
      <c r="D11" s="12">
        <v>4</v>
      </c>
      <c r="E11" s="12">
        <f t="shared" si="0"/>
        <v>226</v>
      </c>
      <c r="F11" s="12">
        <f t="shared" si="4"/>
        <v>201</v>
      </c>
      <c r="G11" s="13">
        <f t="shared" si="2"/>
        <v>0.9824046920821115</v>
      </c>
      <c r="H11" s="14">
        <f t="shared" si="1"/>
        <v>244.52554744525546</v>
      </c>
      <c r="I11" s="15">
        <f t="shared" si="3"/>
        <v>71.36040983057654</v>
      </c>
      <c r="J11" s="21"/>
    </row>
    <row r="12" spans="4:10" ht="12.75">
      <c r="D12" s="12">
        <v>5</v>
      </c>
      <c r="E12" s="12">
        <f t="shared" si="0"/>
        <v>276</v>
      </c>
      <c r="F12" s="12">
        <f t="shared" si="4"/>
        <v>251</v>
      </c>
      <c r="G12" s="13">
        <f t="shared" si="2"/>
        <v>1.2267839687194526</v>
      </c>
      <c r="H12" s="14">
        <f t="shared" si="1"/>
        <v>325.12953367875645</v>
      </c>
      <c r="I12" s="15">
        <f t="shared" si="3"/>
        <v>80.60398623350099</v>
      </c>
      <c r="J12" s="21"/>
    </row>
    <row r="13" spans="4:10" ht="12.75">
      <c r="D13" s="12">
        <v>6</v>
      </c>
      <c r="E13" s="12">
        <f t="shared" si="0"/>
        <v>326</v>
      </c>
      <c r="F13" s="12">
        <f t="shared" si="4"/>
        <v>301</v>
      </c>
      <c r="G13" s="13">
        <f t="shared" si="2"/>
        <v>1.4711632453567938</v>
      </c>
      <c r="H13" s="14">
        <f t="shared" si="1"/>
        <v>416.8975069252078</v>
      </c>
      <c r="I13" s="15">
        <f t="shared" si="3"/>
        <v>91.76797324645133</v>
      </c>
      <c r="J13" s="21"/>
    </row>
    <row r="14" spans="4:10" ht="12.75">
      <c r="D14" s="12">
        <v>7</v>
      </c>
      <c r="E14" s="12">
        <f t="shared" si="0"/>
        <v>376</v>
      </c>
      <c r="F14" s="12">
        <f t="shared" si="4"/>
        <v>351</v>
      </c>
      <c r="G14" s="13">
        <f t="shared" si="2"/>
        <v>1.715542521994135</v>
      </c>
      <c r="H14" s="14">
        <f t="shared" si="1"/>
        <v>522.3214285714286</v>
      </c>
      <c r="I14" s="15">
        <f t="shared" si="3"/>
        <v>105.42392164622078</v>
      </c>
      <c r="J14" s="21"/>
    </row>
    <row r="15" spans="4:10" ht="12.75">
      <c r="D15" s="12">
        <v>8</v>
      </c>
      <c r="E15" s="12">
        <f t="shared" si="0"/>
        <v>426</v>
      </c>
      <c r="F15" s="12">
        <f t="shared" si="4"/>
        <v>401</v>
      </c>
      <c r="G15" s="13">
        <f t="shared" si="2"/>
        <v>1.959921798631476</v>
      </c>
      <c r="H15" s="14">
        <f t="shared" si="1"/>
        <v>644.6945337620579</v>
      </c>
      <c r="I15" s="15">
        <f t="shared" si="3"/>
        <v>122.3731051906293</v>
      </c>
      <c r="J15" s="21"/>
    </row>
    <row r="16" spans="4:10" ht="12.75">
      <c r="D16" s="12">
        <v>9</v>
      </c>
      <c r="E16" s="12">
        <f t="shared" si="0"/>
        <v>476</v>
      </c>
      <c r="F16" s="12">
        <f t="shared" si="4"/>
        <v>451</v>
      </c>
      <c r="G16" s="13">
        <f t="shared" si="2"/>
        <v>2.204301075268817</v>
      </c>
      <c r="H16" s="14">
        <f t="shared" si="1"/>
        <v>788.4615384615383</v>
      </c>
      <c r="I16" s="15">
        <f t="shared" si="3"/>
        <v>143.76700469948048</v>
      </c>
      <c r="J16" s="21"/>
    </row>
    <row r="17" spans="4:10" ht="12.75">
      <c r="D17" s="12">
        <v>10</v>
      </c>
      <c r="E17" s="12">
        <f t="shared" si="0"/>
        <v>526</v>
      </c>
      <c r="F17" s="12">
        <f t="shared" si="4"/>
        <v>501</v>
      </c>
      <c r="G17" s="13">
        <f t="shared" si="2"/>
        <v>2.4486803519061584</v>
      </c>
      <c r="H17" s="14">
        <f t="shared" si="1"/>
        <v>959.7701149425287</v>
      </c>
      <c r="I17" s="15">
        <f t="shared" si="3"/>
        <v>171.30857648099038</v>
      </c>
      <c r="J17" s="21"/>
    </row>
    <row r="18" spans="4:10" ht="12.75">
      <c r="D18" s="12">
        <v>11</v>
      </c>
      <c r="E18" s="12">
        <f t="shared" si="0"/>
        <v>576</v>
      </c>
      <c r="F18" s="12">
        <f t="shared" si="4"/>
        <v>551</v>
      </c>
      <c r="G18" s="13">
        <f t="shared" si="2"/>
        <v>2.6930596285434993</v>
      </c>
      <c r="H18" s="14">
        <f t="shared" si="1"/>
        <v>1167.3728813559321</v>
      </c>
      <c r="I18" s="15">
        <f t="shared" si="3"/>
        <v>207.6027664134034</v>
      </c>
      <c r="J18" s="21"/>
    </row>
    <row r="19" spans="4:10" ht="12.75">
      <c r="D19" s="12">
        <v>12</v>
      </c>
      <c r="E19" s="12">
        <f t="shared" si="0"/>
        <v>626</v>
      </c>
      <c r="F19" s="12">
        <f t="shared" si="4"/>
        <v>601</v>
      </c>
      <c r="G19" s="13">
        <f t="shared" si="2"/>
        <v>2.9374389051808407</v>
      </c>
      <c r="H19" s="14">
        <f t="shared" si="1"/>
        <v>1424.1706161137442</v>
      </c>
      <c r="I19" s="15">
        <f t="shared" si="3"/>
        <v>256.7977347578121</v>
      </c>
      <c r="J19" s="21"/>
    </row>
    <row r="20" spans="4:10" ht="12.75">
      <c r="D20" s="12">
        <v>13</v>
      </c>
      <c r="E20" s="12">
        <f t="shared" si="0"/>
        <v>676</v>
      </c>
      <c r="F20" s="12">
        <f t="shared" si="4"/>
        <v>651</v>
      </c>
      <c r="G20" s="13">
        <f t="shared" si="2"/>
        <v>3.1818181818181817</v>
      </c>
      <c r="H20" s="14">
        <f t="shared" si="1"/>
        <v>1749.9999999999998</v>
      </c>
      <c r="I20" s="15">
        <f t="shared" si="3"/>
        <v>325.8293838862555</v>
      </c>
      <c r="J20" s="21"/>
    </row>
    <row r="21" spans="4:10" ht="12.75">
      <c r="D21" s="12">
        <v>14</v>
      </c>
      <c r="E21" s="12">
        <f t="shared" si="0"/>
        <v>726</v>
      </c>
      <c r="F21" s="12">
        <f t="shared" si="4"/>
        <v>701</v>
      </c>
      <c r="G21" s="13">
        <f t="shared" si="2"/>
        <v>3.426197458455523</v>
      </c>
      <c r="H21" s="14">
        <f t="shared" si="1"/>
        <v>2177.018633540373</v>
      </c>
      <c r="I21" s="15">
        <f t="shared" si="3"/>
        <v>427.018633540373</v>
      </c>
      <c r="J21" s="21"/>
    </row>
    <row r="22" spans="4:10" ht="12.75">
      <c r="D22" s="12">
        <v>15</v>
      </c>
      <c r="E22" s="12">
        <f>E23-$E$26</f>
        <v>776</v>
      </c>
      <c r="F22" s="12">
        <f t="shared" si="4"/>
        <v>751</v>
      </c>
      <c r="G22" s="13">
        <f t="shared" si="2"/>
        <v>3.670576735092864</v>
      </c>
      <c r="H22" s="14">
        <f t="shared" si="1"/>
        <v>2761.0294117647054</v>
      </c>
      <c r="I22" s="15">
        <f t="shared" si="3"/>
        <v>584.0107782243326</v>
      </c>
      <c r="J22" s="21"/>
    </row>
    <row r="23" spans="4:10" ht="12.75">
      <c r="D23" s="12">
        <v>16</v>
      </c>
      <c r="E23" s="12">
        <v>826</v>
      </c>
      <c r="F23" s="12">
        <f t="shared" si="4"/>
        <v>801</v>
      </c>
      <c r="G23" s="13">
        <f t="shared" si="2"/>
        <v>3.9149560117302054</v>
      </c>
      <c r="H23" s="14">
        <f t="shared" si="1"/>
        <v>3608.1081081081084</v>
      </c>
      <c r="I23" s="15">
        <f t="shared" si="3"/>
        <v>847.078696343403</v>
      </c>
      <c r="J23" s="21"/>
    </row>
    <row r="24" spans="4:10" ht="12.75">
      <c r="D24" s="24" t="s">
        <v>13</v>
      </c>
      <c r="E24" s="12">
        <f>E23+$E$26</f>
        <v>876</v>
      </c>
      <c r="F24" s="16"/>
      <c r="G24" s="17"/>
      <c r="H24" s="18"/>
      <c r="I24" s="19"/>
      <c r="J24" s="20"/>
    </row>
    <row r="25" spans="4:10" ht="12.75">
      <c r="D25" s="16"/>
      <c r="E25" s="16"/>
      <c r="F25" s="16"/>
      <c r="G25" s="17"/>
      <c r="H25" s="18"/>
      <c r="I25" s="19"/>
      <c r="J25" s="20"/>
    </row>
    <row r="26" spans="4:10" ht="12.75">
      <c r="D26" s="12" t="s">
        <v>6</v>
      </c>
      <c r="E26" s="12">
        <v>50</v>
      </c>
      <c r="F26" s="16"/>
      <c r="G26" s="17"/>
      <c r="H26" s="18"/>
      <c r="I26" s="19"/>
      <c r="J26" s="20"/>
    </row>
  </sheetData>
  <sheetProtection password="9630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</dc:creator>
  <cp:keywords/>
  <dc:description/>
  <cp:lastModifiedBy>tg</cp:lastModifiedBy>
  <dcterms:created xsi:type="dcterms:W3CDTF">2008-11-28T08:16:21Z</dcterms:created>
  <dcterms:modified xsi:type="dcterms:W3CDTF">2011-05-16T07:18:01Z</dcterms:modified>
  <cp:category/>
  <cp:version/>
  <cp:contentType/>
  <cp:contentStatus/>
</cp:coreProperties>
</file>